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рпович С\Downloads\"/>
    </mc:Choice>
  </mc:AlternateContent>
  <bookViews>
    <workbookView xWindow="0" yWindow="0" windowWidth="28800" windowHeight="14130"/>
  </bookViews>
  <sheets>
    <sheet name="ООО НИПП &quot;Вальма&quot;" sheetId="2" r:id="rId1"/>
    <sheet name="Масла, смазки" sheetId="3" r:id="rId2"/>
  </sheets>
  <externalReferences>
    <externalReference r:id="rId3"/>
  </externalReferences>
  <definedNames>
    <definedName name="_xlnm.Print_Area" localSheetId="1">'Масла, смазки'!$A$1:$G$54</definedName>
    <definedName name="_xlnm.Print_Area" localSheetId="0">'ООО НИПП "Вальма"'!$B$1:$J$31</definedName>
  </definedNames>
  <calcPr calcId="162913"/>
</workbook>
</file>

<file path=xl/calcChain.xml><?xml version="1.0" encoding="utf-8"?>
<calcChain xmlns="http://schemas.openxmlformats.org/spreadsheetml/2006/main">
  <c r="E42" i="3" l="1"/>
  <c r="F42" i="3" s="1"/>
  <c r="E41" i="3"/>
  <c r="F41" i="3"/>
  <c r="E40" i="3"/>
  <c r="F40" i="3" s="1"/>
  <c r="E39" i="3"/>
  <c r="F39" i="3"/>
  <c r="E38" i="3"/>
  <c r="F38" i="3" s="1"/>
  <c r="E37" i="3"/>
  <c r="F37" i="3"/>
  <c r="E36" i="3"/>
  <c r="F36" i="3" s="1"/>
  <c r="E35" i="3"/>
  <c r="F35" i="3"/>
  <c r="E34" i="3"/>
  <c r="F34" i="3" s="1"/>
  <c r="E33" i="3"/>
  <c r="F33" i="3"/>
  <c r="E32" i="3"/>
  <c r="F32" i="3" s="1"/>
  <c r="F31" i="3"/>
  <c r="E31" i="3"/>
  <c r="F30" i="3"/>
  <c r="E30" i="3"/>
  <c r="F29" i="3"/>
  <c r="E29" i="3"/>
  <c r="E28" i="3"/>
  <c r="F28" i="3"/>
  <c r="E27" i="3"/>
  <c r="F27" i="3"/>
  <c r="E26" i="3"/>
  <c r="F26" i="3"/>
  <c r="F25" i="3"/>
  <c r="E25" i="3"/>
  <c r="E24" i="3"/>
  <c r="F24" i="3"/>
  <c r="F23" i="3"/>
  <c r="E23" i="3"/>
  <c r="E22" i="3"/>
  <c r="F22" i="3"/>
  <c r="F21" i="3"/>
  <c r="E21" i="3"/>
</calcChain>
</file>

<file path=xl/sharedStrings.xml><?xml version="1.0" encoding="utf-8"?>
<sst xmlns="http://schemas.openxmlformats.org/spreadsheetml/2006/main" count="166" uniqueCount="107">
  <si>
    <t>21 кг (2,1 кг; 0,85 кг)</t>
  </si>
  <si>
    <t>21 кг</t>
  </si>
  <si>
    <t>23 кг (2,1 кг; 0,85 кг)</t>
  </si>
  <si>
    <t>23 кг</t>
  </si>
  <si>
    <t>20 кг (2,1 кг; 0,85 кг)</t>
  </si>
  <si>
    <t>0,85 кг</t>
  </si>
  <si>
    <t>20 кг</t>
  </si>
  <si>
    <t>№</t>
  </si>
  <si>
    <t>2</t>
  </si>
  <si>
    <t>3</t>
  </si>
  <si>
    <t>24 кг</t>
  </si>
  <si>
    <t>4</t>
  </si>
  <si>
    <t>5</t>
  </si>
  <si>
    <t>6</t>
  </si>
  <si>
    <t>7</t>
  </si>
  <si>
    <t>8</t>
  </si>
  <si>
    <t>9</t>
  </si>
  <si>
    <t>0,95 кг, 25 кг</t>
  </si>
  <si>
    <t>10</t>
  </si>
  <si>
    <t>27 кг</t>
  </si>
  <si>
    <t>11</t>
  </si>
  <si>
    <t>12</t>
  </si>
  <si>
    <t>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</si>
  <si>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</si>
  <si>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</si>
  <si>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</si>
  <si>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</si>
  <si>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</si>
  <si>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</si>
  <si>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</si>
  <si>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</si>
  <si>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</si>
  <si>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</si>
  <si>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Российская Федерация
Общество с ограниченной ответственностью
__________________« В А Л Ь М А»®_________________</t>
  </si>
  <si>
    <r>
      <t xml:space="preserve">Научно-исследовательское  производственное предприятие 
</t>
    </r>
    <r>
      <rPr>
        <b/>
        <sz val="12"/>
        <rFont val="Times New Roman"/>
        <family val="1"/>
        <charset val="204"/>
      </rPr>
      <t xml:space="preserve">443013, г. Самара, ул. Киевская 13 
тел./факс (846) 226-23-19, 205-01-07, 272-52-85, 247-76-11 (12), (13), (14)
e-mail: valma63@yandex.ru, valma@bk.ru      web: www.valma63.ru
</t>
    </r>
  </si>
  <si>
    <t xml:space="preserve">ПРАЙС ЛИСТ </t>
  </si>
  <si>
    <t>№
п/п</t>
  </si>
  <si>
    <t>Наименование</t>
  </si>
  <si>
    <t>Тара,
 кг</t>
  </si>
  <si>
    <t>ГОСТ,
Технические условия</t>
  </si>
  <si>
    <t>Самара с НДС за тн., руб.</t>
  </si>
  <si>
    <t>Самара без НДС за тн., руб.</t>
  </si>
  <si>
    <t>Нижневартовск с НДС за тн., руб.</t>
  </si>
  <si>
    <t>Нижневартовск без НДС за тн., руб.</t>
  </si>
  <si>
    <t>Производитель</t>
  </si>
  <si>
    <t>Смазка «РУС»</t>
  </si>
  <si>
    <t>15; 30; 80</t>
  </si>
  <si>
    <t>0254-005-54044229-02</t>
  </si>
  <si>
    <t>Вальма</t>
  </si>
  <si>
    <t>Смазка «РУС-1»</t>
  </si>
  <si>
    <t xml:space="preserve"> Вальма </t>
  </si>
  <si>
    <t>Смазка «РУС-Снежная королева»</t>
  </si>
  <si>
    <t>0254-006-54044229-02</t>
  </si>
  <si>
    <r>
      <t>Смазка «РУС-ОЛИМП»</t>
    </r>
    <r>
      <rPr>
        <b/>
        <vertAlign val="superscript"/>
        <sz val="10"/>
        <rFont val="Times New Roman"/>
        <family val="1"/>
        <charset val="204"/>
      </rPr>
      <t>®</t>
    </r>
  </si>
  <si>
    <t>20; 35</t>
  </si>
  <si>
    <t>0254-009-54044229-2005</t>
  </si>
  <si>
    <r>
      <t>Смазка «РУС-ПРЕМИУМ»</t>
    </r>
    <r>
      <rPr>
        <b/>
        <vertAlign val="superscript"/>
        <sz val="10"/>
        <rFont val="Times New Roman"/>
        <family val="1"/>
        <charset val="204"/>
      </rPr>
      <t>®</t>
    </r>
  </si>
  <si>
    <t>20; 30</t>
  </si>
  <si>
    <t>0254-008-54044229-2005</t>
  </si>
  <si>
    <t>Смазка «Вальма-APINorm»</t>
  </si>
  <si>
    <t>20; 40</t>
  </si>
  <si>
    <t>0254-010-54044229-2009</t>
  </si>
  <si>
    <t>Смазка резьбовая Р-402</t>
  </si>
  <si>
    <t>20, 30</t>
  </si>
  <si>
    <t>0254-012-54044229-2010</t>
  </si>
  <si>
    <t xml:space="preserve"> С уважением, надеждой на взаимопонимание и дальнейшее сотрудничество.</t>
  </si>
  <si>
    <t xml:space="preserve">    Генеральный  директор                                                                                Блажнов М.С.  </t>
  </si>
  <si>
    <t>Система менеджмента качества сертифицирована на соответствие 
ГОСТ Р ИСО 9001-2001 регистрационный № РОСС RU.ИС64.К00061</t>
  </si>
  <si>
    <t>Цена, Руб/тн с НДС</t>
  </si>
  <si>
    <t>Цена, Руб/тн без НДС</t>
  </si>
  <si>
    <t>Литол-24</t>
  </si>
  <si>
    <t>Литол- 24 Люкс</t>
  </si>
  <si>
    <t>Солидол «Ж»</t>
  </si>
  <si>
    <t>Солидол «С»</t>
  </si>
  <si>
    <t>Графитная смазка</t>
  </si>
  <si>
    <t>Смазка 1-13</t>
  </si>
  <si>
    <t>Смазка ЖРО</t>
  </si>
  <si>
    <t>Смазка ЛЗ ЦНИИ</t>
  </si>
  <si>
    <t>Циатим- 201</t>
  </si>
  <si>
    <t>Циатим- 203</t>
  </si>
  <si>
    <t>Циатим- 221</t>
  </si>
  <si>
    <t>Циатим- 208</t>
  </si>
  <si>
    <t>Торсиол-35</t>
  </si>
  <si>
    <t>Смазка 158</t>
  </si>
  <si>
    <t>Фиол- 2</t>
  </si>
  <si>
    <t>Смазка ИП-1</t>
  </si>
  <si>
    <t>ШРУС-4</t>
  </si>
  <si>
    <t>Для газовых кранов</t>
  </si>
  <si>
    <t>Смазка ЛС-1П</t>
  </si>
  <si>
    <t>Трансол- 200</t>
  </si>
  <si>
    <t>Шахтол- У</t>
  </si>
  <si>
    <t>Арматол- 238</t>
  </si>
  <si>
    <t>Цена, Руб/тн (шт) с НДС</t>
  </si>
  <si>
    <t>Производитель ООО "Металлкомекс"</t>
  </si>
  <si>
    <t>Производитель ООО "Мисма-Рос"</t>
  </si>
  <si>
    <t>Уточняйте по тел. (846) 226-23-19</t>
  </si>
  <si>
    <t>Наименование Продукции</t>
  </si>
  <si>
    <t>Тара, кг (жестяной барабан)</t>
  </si>
  <si>
    <t>Смазка № 158</t>
  </si>
  <si>
    <t>Шрус- 4</t>
  </si>
  <si>
    <t>Циатнм- 203</t>
  </si>
  <si>
    <t>Жестяная тара, кг (п/э ведро, банка п/э)</t>
  </si>
  <si>
    <t>ПРАЙС ЛИСТ</t>
  </si>
  <si>
    <t>Смазка резьбовая Р-416</t>
  </si>
  <si>
    <t>0254-014-54044229-2012</t>
  </si>
  <si>
    <t>Смазка резьбовая Р-113</t>
  </si>
  <si>
    <t>0254-013-54044229-2012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</si>
</sst>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9.5"/>
      <name val="TimesNewRomanPS-BoldMT"/>
      <charset val="204"/>
    </font>
    <font>
      <sz val="12"/>
      <name val="Times New Roman"/>
      <family val="1"/>
      <charset val="1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justify"/>
    </xf>
    <xf numFmtId="0" fontId="0" fillId="0" borderId="2" xfId="0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indent="1"/>
    </xf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>
      <alignment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left" vertical="top" inden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95250</xdr:rowOff>
    </xdr:from>
    <xdr:to>
      <xdr:col>2</xdr:col>
      <xdr:colOff>1609725</xdr:colOff>
      <xdr:row>0</xdr:row>
      <xdr:rowOff>638175</xdr:rowOff>
    </xdr:to>
    <xdr:grpSp>
      <xdr:nvGrpSpPr>
        <xdr:cNvPr id="2282" name="Group 1"/>
        <xdr:cNvGrpSpPr>
          <a:grpSpLocks/>
        </xdr:cNvGrpSpPr>
      </xdr:nvGrpSpPr>
      <xdr:grpSpPr bwMode="auto">
        <a:xfrm>
          <a:off x="904875" y="95250"/>
          <a:ext cx="1285875" cy="542925"/>
          <a:chOff x="458" y="0"/>
          <a:chExt cx="2018" cy="851"/>
        </a:xfrm>
      </xdr:grpSpPr>
      <xdr:sp macro="" textlink="">
        <xdr:nvSpPr>
          <xdr:cNvPr id="2285" name="Автофигура 2"/>
          <xdr:cNvSpPr>
            <a:spLocks noChangeArrowheads="1"/>
          </xdr:cNvSpPr>
        </xdr:nvSpPr>
        <xdr:spPr bwMode="auto">
          <a:xfrm>
            <a:off x="458" y="141"/>
            <a:ext cx="1297" cy="709"/>
          </a:xfrm>
          <a:prstGeom prst="triangle">
            <a:avLst>
              <a:gd name="adj" fmla="val 50000"/>
            </a:avLst>
          </a:prstGeom>
          <a:solidFill>
            <a:srgbClr val="333333"/>
          </a:solidFill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86" name="Автофигура 3"/>
          <xdr:cNvSpPr>
            <a:spLocks noChangeArrowheads="1"/>
          </xdr:cNvSpPr>
        </xdr:nvSpPr>
        <xdr:spPr bwMode="auto">
          <a:xfrm>
            <a:off x="1036" y="0"/>
            <a:ext cx="1441" cy="851"/>
          </a:xfrm>
          <a:prstGeom prst="triangle">
            <a:avLst>
              <a:gd name="adj" fmla="val 50000"/>
            </a:avLst>
          </a:prstGeom>
          <a:solidFill>
            <a:srgbClr val="808080"/>
          </a:solidFill>
          <a:ln w="936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200025</xdr:colOff>
      <xdr:row>26</xdr:row>
      <xdr:rowOff>66675</xdr:rowOff>
    </xdr:from>
    <xdr:to>
      <xdr:col>2</xdr:col>
      <xdr:colOff>914400</xdr:colOff>
      <xdr:row>30</xdr:row>
      <xdr:rowOff>47625</xdr:rowOff>
    </xdr:to>
    <xdr:pic>
      <xdr:nvPicPr>
        <xdr:cNvPr id="2283" name="Изображения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010275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</xdr:colOff>
      <xdr:row>17</xdr:row>
      <xdr:rowOff>19050</xdr:rowOff>
    </xdr:from>
    <xdr:to>
      <xdr:col>7</xdr:col>
      <xdr:colOff>219075</xdr:colOff>
      <xdr:row>21</xdr:row>
      <xdr:rowOff>76200</xdr:rowOff>
    </xdr:to>
    <xdr:pic>
      <xdr:nvPicPr>
        <xdr:cNvPr id="2284" name="Picture 27" descr="подпись блажнов м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4467225"/>
          <a:ext cx="2009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95250</xdr:rowOff>
    </xdr:from>
    <xdr:to>
      <xdr:col>2</xdr:col>
      <xdr:colOff>628650</xdr:colOff>
      <xdr:row>0</xdr:row>
      <xdr:rowOff>628650</xdr:rowOff>
    </xdr:to>
    <xdr:grpSp>
      <xdr:nvGrpSpPr>
        <xdr:cNvPr id="3181" name="Group 1"/>
        <xdr:cNvGrpSpPr>
          <a:grpSpLocks/>
        </xdr:cNvGrpSpPr>
      </xdr:nvGrpSpPr>
      <xdr:grpSpPr bwMode="auto">
        <a:xfrm>
          <a:off x="295275" y="95250"/>
          <a:ext cx="1276350" cy="533400"/>
          <a:chOff x="458" y="0"/>
          <a:chExt cx="2018" cy="851"/>
        </a:xfrm>
      </xdr:grpSpPr>
      <xdr:sp macro="" textlink="">
        <xdr:nvSpPr>
          <xdr:cNvPr id="3184" name="Автофигура 2"/>
          <xdr:cNvSpPr>
            <a:spLocks noChangeArrowheads="1"/>
          </xdr:cNvSpPr>
        </xdr:nvSpPr>
        <xdr:spPr bwMode="auto">
          <a:xfrm>
            <a:off x="458" y="141"/>
            <a:ext cx="1297" cy="709"/>
          </a:xfrm>
          <a:prstGeom prst="triangle">
            <a:avLst>
              <a:gd name="adj" fmla="val 50000"/>
            </a:avLst>
          </a:prstGeom>
          <a:solidFill>
            <a:srgbClr val="333333"/>
          </a:solidFill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85" name="Автофигура 3"/>
          <xdr:cNvSpPr>
            <a:spLocks noChangeArrowheads="1"/>
          </xdr:cNvSpPr>
        </xdr:nvSpPr>
        <xdr:spPr bwMode="auto">
          <a:xfrm>
            <a:off x="1036" y="0"/>
            <a:ext cx="1441" cy="851"/>
          </a:xfrm>
          <a:prstGeom prst="triangle">
            <a:avLst>
              <a:gd name="adj" fmla="val 50000"/>
            </a:avLst>
          </a:prstGeom>
          <a:solidFill>
            <a:srgbClr val="808080"/>
          </a:solidFill>
          <a:ln w="936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200025</xdr:colOff>
      <xdr:row>51</xdr:row>
      <xdr:rowOff>66675</xdr:rowOff>
    </xdr:from>
    <xdr:to>
      <xdr:col>2</xdr:col>
      <xdr:colOff>619125</xdr:colOff>
      <xdr:row>54</xdr:row>
      <xdr:rowOff>9525</xdr:rowOff>
    </xdr:to>
    <xdr:pic>
      <xdr:nvPicPr>
        <xdr:cNvPr id="3182" name="Изображения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182225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45</xdr:row>
      <xdr:rowOff>47625</xdr:rowOff>
    </xdr:from>
    <xdr:to>
      <xdr:col>4</xdr:col>
      <xdr:colOff>1038225</xdr:colOff>
      <xdr:row>48</xdr:row>
      <xdr:rowOff>19050</xdr:rowOff>
    </xdr:to>
    <xdr:pic>
      <xdr:nvPicPr>
        <xdr:cNvPr id="3183" name="Picture 27" descr="подпись блажнов м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9153525"/>
          <a:ext cx="1914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2;&#1081;&#1089;%2022.08.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О НИПП &quot;Вальма&quot;"/>
      <sheetName val="Масла, смазки"/>
      <sheetName val="Расчет"/>
    </sheetNames>
    <sheetDataSet>
      <sheetData sheetId="0"/>
      <sheetData sheetId="1"/>
      <sheetData sheetId="2">
        <row r="25">
          <cell r="J25" t="str">
            <v>61832 (231,96; 80,16)</v>
          </cell>
          <cell r="K25" t="str">
            <v>52400 (196,58; 67,93)</v>
          </cell>
        </row>
        <row r="26">
          <cell r="D26">
            <v>81656</v>
          </cell>
        </row>
        <row r="27">
          <cell r="J27" t="str">
            <v>44545 (123,6; 64,2)</v>
          </cell>
          <cell r="K27" t="str">
            <v>37750 (104,75; 54,41)</v>
          </cell>
        </row>
        <row r="28">
          <cell r="D28">
            <v>39766</v>
          </cell>
        </row>
        <row r="29">
          <cell r="J29" t="str">
            <v>46492 (138,6; 72,24)</v>
          </cell>
          <cell r="K29" t="str">
            <v>39400 (117,46; 61,22)</v>
          </cell>
        </row>
        <row r="30">
          <cell r="D30">
            <v>81833</v>
          </cell>
        </row>
        <row r="31">
          <cell r="D31">
            <v>90624</v>
          </cell>
        </row>
        <row r="32">
          <cell r="D32">
            <v>88972</v>
          </cell>
        </row>
        <row r="33">
          <cell r="J33" t="str">
            <v>85668 (226,08; 105,6)</v>
          </cell>
          <cell r="K33" t="str">
            <v>72600 (191,59; 89,49)</v>
          </cell>
        </row>
        <row r="34">
          <cell r="J34" t="str">
            <v>84606 (223,2; 104,4)</v>
          </cell>
          <cell r="K34" t="str">
            <v>71700 (189,15; 88,47)</v>
          </cell>
        </row>
        <row r="35">
          <cell r="J35" t="str">
            <v>846001 (719,1)</v>
          </cell>
          <cell r="K35" t="str">
            <v>716950 (609,41)</v>
          </cell>
        </row>
        <row r="36">
          <cell r="D36">
            <v>77939</v>
          </cell>
        </row>
        <row r="37">
          <cell r="D37">
            <v>48026</v>
          </cell>
        </row>
        <row r="38">
          <cell r="D38">
            <v>99651</v>
          </cell>
        </row>
        <row r="39">
          <cell r="D39">
            <v>83367</v>
          </cell>
        </row>
        <row r="40">
          <cell r="D40">
            <v>49914</v>
          </cell>
        </row>
        <row r="41">
          <cell r="D41">
            <v>102719</v>
          </cell>
        </row>
        <row r="42">
          <cell r="D42">
            <v>185909</v>
          </cell>
        </row>
        <row r="43">
          <cell r="D43">
            <v>76405</v>
          </cell>
        </row>
        <row r="44">
          <cell r="D44">
            <v>92158</v>
          </cell>
        </row>
        <row r="45">
          <cell r="D45">
            <v>51271</v>
          </cell>
        </row>
        <row r="46">
          <cell r="D46">
            <v>172457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tabSelected="1" workbookViewId="0">
      <selection activeCell="O2" sqref="O2"/>
    </sheetView>
  </sheetViews>
  <sheetFormatPr defaultRowHeight="12.75"/>
  <cols>
    <col min="1" max="1" width="4.28515625" customWidth="1"/>
    <col min="2" max="2" width="4.42578125" customWidth="1"/>
    <col min="3" max="3" width="30.7109375" customWidth="1"/>
    <col min="4" max="4" width="9.140625" customWidth="1"/>
    <col min="5" max="5" width="25.5703125" customWidth="1"/>
    <col min="6" max="6" width="12.5703125" customWidth="1"/>
    <col min="7" max="7" width="15.28515625" customWidth="1"/>
    <col min="8" max="9" width="13.85546875" customWidth="1"/>
    <col min="10" max="10" width="13.42578125" customWidth="1"/>
  </cols>
  <sheetData>
    <row r="1" spans="2:10" ht="57.75" customHeight="1">
      <c r="B1" s="29" t="s">
        <v>33</v>
      </c>
      <c r="C1" s="29"/>
      <c r="D1" s="29"/>
      <c r="E1" s="29"/>
      <c r="F1" s="29"/>
      <c r="G1" s="29"/>
      <c r="H1" s="29"/>
      <c r="I1" s="29"/>
      <c r="J1" s="29"/>
    </row>
    <row r="2" spans="2:10" ht="69" customHeight="1">
      <c r="B2" s="30" t="s">
        <v>34</v>
      </c>
      <c r="C2" s="30"/>
      <c r="D2" s="30"/>
      <c r="E2" s="30"/>
      <c r="F2" s="30"/>
      <c r="G2" s="30"/>
      <c r="H2" s="30"/>
      <c r="I2" s="30"/>
      <c r="J2" s="30"/>
    </row>
    <row r="3" spans="2:10" ht="16.5" customHeight="1">
      <c r="B3" s="31" t="s">
        <v>35</v>
      </c>
      <c r="C3" s="31"/>
      <c r="D3" s="31"/>
      <c r="E3" s="31"/>
      <c r="F3" s="31"/>
      <c r="G3" s="31"/>
      <c r="H3" s="31"/>
      <c r="I3" s="31"/>
      <c r="J3" s="31"/>
    </row>
    <row r="4" spans="2:10" ht="38.25">
      <c r="B4" s="16" t="s">
        <v>36</v>
      </c>
      <c r="C4" s="17" t="s">
        <v>37</v>
      </c>
      <c r="D4" s="16" t="s">
        <v>38</v>
      </c>
      <c r="E4" s="16" t="s">
        <v>39</v>
      </c>
      <c r="F4" s="16" t="s">
        <v>40</v>
      </c>
      <c r="G4" s="16" t="s">
        <v>41</v>
      </c>
      <c r="H4" s="18" t="s">
        <v>42</v>
      </c>
      <c r="I4" s="18" t="s">
        <v>43</v>
      </c>
      <c r="J4" s="17" t="s">
        <v>44</v>
      </c>
    </row>
    <row r="5" spans="2:10" ht="12.75" customHeight="1">
      <c r="B5" s="4">
        <v>1</v>
      </c>
      <c r="C5" s="3" t="s">
        <v>45</v>
      </c>
      <c r="D5" s="2" t="s">
        <v>46</v>
      </c>
      <c r="E5" s="5" t="s">
        <v>47</v>
      </c>
      <c r="F5" s="2"/>
      <c r="G5" s="2"/>
      <c r="H5" s="2"/>
      <c r="I5" s="2"/>
      <c r="J5" s="2" t="s">
        <v>48</v>
      </c>
    </row>
    <row r="6" spans="2:10" ht="12.75" customHeight="1">
      <c r="B6" s="4">
        <v>2</v>
      </c>
      <c r="C6" s="3" t="s">
        <v>49</v>
      </c>
      <c r="D6" s="2" t="s">
        <v>46</v>
      </c>
      <c r="E6" s="5" t="s">
        <v>47</v>
      </c>
      <c r="F6" s="2"/>
      <c r="G6" s="2"/>
      <c r="H6" s="2"/>
      <c r="I6" s="2"/>
      <c r="J6" s="2" t="s">
        <v>50</v>
      </c>
    </row>
    <row r="7" spans="2:10">
      <c r="B7" s="4">
        <v>3</v>
      </c>
      <c r="C7" s="3" t="s">
        <v>51</v>
      </c>
      <c r="D7" s="1" t="s">
        <v>46</v>
      </c>
      <c r="E7" s="5" t="s">
        <v>52</v>
      </c>
      <c r="F7" s="2"/>
      <c r="G7" s="2"/>
      <c r="H7" s="2"/>
      <c r="I7" s="2"/>
      <c r="J7" s="2" t="s">
        <v>48</v>
      </c>
    </row>
    <row r="8" spans="2:10" ht="12.75" customHeight="1">
      <c r="B8" s="4">
        <v>4</v>
      </c>
      <c r="C8" s="3" t="s">
        <v>53</v>
      </c>
      <c r="D8" s="1" t="s">
        <v>54</v>
      </c>
      <c r="E8" s="5" t="s">
        <v>55</v>
      </c>
      <c r="F8" s="35" t="s">
        <v>95</v>
      </c>
      <c r="G8" s="36"/>
      <c r="H8" s="36"/>
      <c r="I8" s="37"/>
      <c r="J8" s="2" t="s">
        <v>48</v>
      </c>
    </row>
    <row r="9" spans="2:10" ht="12.75" customHeight="1">
      <c r="B9" s="4">
        <v>5</v>
      </c>
      <c r="C9" s="3" t="s">
        <v>56</v>
      </c>
      <c r="D9" s="1" t="s">
        <v>57</v>
      </c>
      <c r="E9" s="5" t="s">
        <v>58</v>
      </c>
      <c r="F9" s="2"/>
      <c r="G9" s="2"/>
      <c r="H9" s="2"/>
      <c r="I9" s="2"/>
      <c r="J9" s="2" t="s">
        <v>48</v>
      </c>
    </row>
    <row r="10" spans="2:10" ht="12.75" customHeight="1">
      <c r="B10" s="4">
        <v>6</v>
      </c>
      <c r="C10" s="3" t="s">
        <v>59</v>
      </c>
      <c r="D10" s="2" t="s">
        <v>60</v>
      </c>
      <c r="E10" s="5" t="s">
        <v>61</v>
      </c>
      <c r="F10" s="2"/>
      <c r="G10" s="2"/>
      <c r="H10" s="2"/>
      <c r="I10" s="2"/>
      <c r="J10" s="2" t="s">
        <v>48</v>
      </c>
    </row>
    <row r="11" spans="2:10">
      <c r="B11" s="4">
        <v>7</v>
      </c>
      <c r="C11" s="3" t="s">
        <v>62</v>
      </c>
      <c r="D11" s="1" t="s">
        <v>63</v>
      </c>
      <c r="E11" s="5" t="s">
        <v>64</v>
      </c>
      <c r="F11" s="2"/>
      <c r="G11" s="6"/>
      <c r="H11" s="2"/>
      <c r="I11" s="2"/>
      <c r="J11" s="2" t="s">
        <v>48</v>
      </c>
    </row>
    <row r="12" spans="2:10">
      <c r="B12" s="4">
        <v>8</v>
      </c>
      <c r="C12" s="3" t="s">
        <v>103</v>
      </c>
      <c r="D12" s="1" t="s">
        <v>63</v>
      </c>
      <c r="E12" s="5" t="s">
        <v>104</v>
      </c>
      <c r="F12" s="2"/>
      <c r="G12" s="6"/>
      <c r="H12" s="2"/>
      <c r="I12" s="2"/>
      <c r="J12" s="2" t="s">
        <v>48</v>
      </c>
    </row>
    <row r="13" spans="2:10">
      <c r="B13" s="4">
        <v>9</v>
      </c>
      <c r="C13" s="3" t="s">
        <v>105</v>
      </c>
      <c r="D13" s="1" t="s">
        <v>63</v>
      </c>
      <c r="E13" s="5" t="s">
        <v>106</v>
      </c>
      <c r="F13" s="2"/>
      <c r="G13" s="6"/>
      <c r="H13" s="2"/>
      <c r="I13" s="2"/>
      <c r="J13" s="2" t="s">
        <v>48</v>
      </c>
    </row>
    <row r="15" spans="2:10">
      <c r="C15" s="32" t="s">
        <v>65</v>
      </c>
      <c r="D15" s="32"/>
      <c r="E15" s="32"/>
      <c r="F15" s="32"/>
      <c r="G15" s="32"/>
      <c r="H15" s="32"/>
      <c r="I15" s="32"/>
      <c r="J15" s="32"/>
    </row>
    <row r="16" spans="2:10" ht="15.75">
      <c r="B16" s="7"/>
      <c r="C16" s="8"/>
      <c r="D16" s="8"/>
      <c r="E16" s="8"/>
      <c r="F16" s="8"/>
    </row>
    <row r="17" spans="2:10">
      <c r="B17" s="7"/>
    </row>
    <row r="18" spans="2:10" ht="15.75">
      <c r="B18" s="7"/>
      <c r="C18" s="9"/>
      <c r="D18" s="8"/>
      <c r="E18" s="8"/>
      <c r="F18" s="8"/>
    </row>
    <row r="19" spans="2:10">
      <c r="B19" s="7"/>
      <c r="C19" s="33" t="s">
        <v>66</v>
      </c>
      <c r="D19" s="33"/>
      <c r="E19" s="33"/>
      <c r="F19" s="33"/>
      <c r="G19" s="33"/>
      <c r="H19" s="33"/>
      <c r="I19" s="33"/>
      <c r="J19" s="33"/>
    </row>
    <row r="27" spans="2:10">
      <c r="B27" s="10"/>
      <c r="C27" s="10"/>
      <c r="D27" s="10"/>
      <c r="E27" s="10"/>
      <c r="F27" s="10"/>
      <c r="G27" s="10"/>
      <c r="H27" s="10"/>
      <c r="I27" s="10"/>
      <c r="J27" s="10"/>
    </row>
    <row r="29" spans="2:10">
      <c r="C29" s="34" t="s">
        <v>67</v>
      </c>
      <c r="D29" s="34"/>
      <c r="E29" s="34"/>
      <c r="F29" s="34"/>
      <c r="G29" s="34"/>
      <c r="H29" s="34"/>
      <c r="I29" s="34"/>
      <c r="J29" s="34"/>
    </row>
    <row r="30" spans="2:10">
      <c r="C30" s="34"/>
      <c r="D30" s="34"/>
      <c r="E30" s="34"/>
      <c r="F30" s="34"/>
      <c r="G30" s="34"/>
      <c r="H30" s="34"/>
      <c r="I30" s="34"/>
      <c r="J30" s="34"/>
    </row>
  </sheetData>
  <mergeCells count="7">
    <mergeCell ref="B1:J1"/>
    <mergeCell ref="B2:J2"/>
    <mergeCell ref="B3:J3"/>
    <mergeCell ref="C15:J15"/>
    <mergeCell ref="C19:J19"/>
    <mergeCell ref="C29:J30"/>
    <mergeCell ref="F8:I8"/>
  </mergeCells>
  <pageMargins left="0.23622047244094491" right="0" top="0.74803149606299213" bottom="0.74803149606299213" header="0.31496062992125984" footer="0.31496062992125984"/>
  <pageSetup paperSize="9" scale="9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J31" sqref="J31"/>
    </sheetView>
  </sheetViews>
  <sheetFormatPr defaultRowHeight="12.75"/>
  <cols>
    <col min="2" max="2" width="5" customWidth="1"/>
    <col min="3" max="3" width="25.28515625" customWidth="1"/>
    <col min="4" max="4" width="19.7109375" customWidth="1"/>
    <col min="5" max="5" width="19.5703125" customWidth="1"/>
    <col min="6" max="6" width="20.85546875" customWidth="1"/>
  </cols>
  <sheetData>
    <row r="1" spans="1:10" ht="54.75" customHeight="1">
      <c r="B1" s="29" t="s">
        <v>33</v>
      </c>
      <c r="C1" s="29"/>
      <c r="D1" s="29"/>
      <c r="E1" s="29"/>
      <c r="F1" s="29"/>
      <c r="G1" s="20"/>
      <c r="H1" s="20"/>
      <c r="I1" s="20"/>
      <c r="J1" s="20"/>
    </row>
    <row r="2" spans="1:10" ht="74.25" customHeight="1">
      <c r="B2" s="30" t="s">
        <v>34</v>
      </c>
      <c r="C2" s="30"/>
      <c r="D2" s="30"/>
      <c r="E2" s="30"/>
      <c r="F2" s="30"/>
      <c r="G2" s="21"/>
      <c r="H2" s="21"/>
      <c r="I2" s="21"/>
      <c r="J2" s="21"/>
    </row>
    <row r="3" spans="1:10" ht="16.5" customHeight="1">
      <c r="A3" s="11"/>
      <c r="B3" s="11"/>
      <c r="C3" s="38" t="s">
        <v>102</v>
      </c>
      <c r="D3" s="38"/>
      <c r="E3" s="38"/>
      <c r="F3" s="38"/>
      <c r="G3" s="11"/>
      <c r="H3" s="21"/>
      <c r="I3" s="21"/>
      <c r="J3" s="21"/>
    </row>
    <row r="5" spans="1:10" ht="16.5">
      <c r="B5" s="39" t="s">
        <v>93</v>
      </c>
      <c r="C5" s="40"/>
      <c r="D5" s="40"/>
      <c r="E5" s="40"/>
      <c r="F5" s="41"/>
    </row>
    <row r="6" spans="1:10" ht="25.5">
      <c r="B6" s="26" t="s">
        <v>7</v>
      </c>
      <c r="C6" s="27" t="s">
        <v>96</v>
      </c>
      <c r="D6" s="27" t="s">
        <v>97</v>
      </c>
      <c r="E6" s="15" t="s">
        <v>68</v>
      </c>
      <c r="F6" s="15" t="s">
        <v>69</v>
      </c>
    </row>
    <row r="7" spans="1:10">
      <c r="B7" s="12" t="s">
        <v>22</v>
      </c>
      <c r="C7" s="14" t="s">
        <v>70</v>
      </c>
      <c r="D7" s="14" t="s">
        <v>1</v>
      </c>
      <c r="E7" s="2">
        <v>53572</v>
      </c>
      <c r="F7" s="2">
        <v>45400</v>
      </c>
    </row>
    <row r="8" spans="1:10">
      <c r="B8" s="12" t="s">
        <v>8</v>
      </c>
      <c r="C8" s="14" t="s">
        <v>72</v>
      </c>
      <c r="D8" s="14" t="s">
        <v>3</v>
      </c>
      <c r="E8" s="2">
        <v>28320</v>
      </c>
      <c r="F8" s="2">
        <v>24000</v>
      </c>
    </row>
    <row r="9" spans="1:10">
      <c r="B9" s="12" t="s">
        <v>9</v>
      </c>
      <c r="C9" s="14" t="s">
        <v>74</v>
      </c>
      <c r="D9" s="14" t="s">
        <v>10</v>
      </c>
      <c r="E9" s="2">
        <v>33748</v>
      </c>
      <c r="F9" s="2">
        <v>28600</v>
      </c>
    </row>
    <row r="10" spans="1:10">
      <c r="B10" s="12" t="s">
        <v>11</v>
      </c>
      <c r="C10" s="14" t="s">
        <v>75</v>
      </c>
      <c r="D10" s="14" t="s">
        <v>1</v>
      </c>
      <c r="E10" s="2">
        <v>59413</v>
      </c>
      <c r="F10" s="2">
        <v>50350</v>
      </c>
    </row>
    <row r="11" spans="1:10">
      <c r="B11" s="12" t="s">
        <v>12</v>
      </c>
      <c r="C11" s="14" t="s">
        <v>98</v>
      </c>
      <c r="D11" s="14" t="s">
        <v>1</v>
      </c>
      <c r="E11" s="2">
        <v>74458</v>
      </c>
      <c r="F11" s="2">
        <v>63100</v>
      </c>
    </row>
    <row r="12" spans="1:10">
      <c r="B12" s="12" t="s">
        <v>13</v>
      </c>
      <c r="C12" s="14" t="s">
        <v>99</v>
      </c>
      <c r="D12" s="14" t="s">
        <v>1</v>
      </c>
      <c r="E12" s="2">
        <v>108029</v>
      </c>
      <c r="F12" s="2">
        <v>91550</v>
      </c>
    </row>
    <row r="13" spans="1:10">
      <c r="B13" s="12" t="s">
        <v>14</v>
      </c>
      <c r="C13" s="14" t="s">
        <v>78</v>
      </c>
      <c r="D13" s="14" t="s">
        <v>1</v>
      </c>
      <c r="E13" s="2">
        <v>66847</v>
      </c>
      <c r="F13" s="2">
        <v>56650</v>
      </c>
    </row>
    <row r="14" spans="1:10">
      <c r="B14" s="12" t="s">
        <v>15</v>
      </c>
      <c r="C14" s="14" t="s">
        <v>100</v>
      </c>
      <c r="D14" s="14" t="s">
        <v>1</v>
      </c>
      <c r="E14" s="2">
        <v>59413</v>
      </c>
      <c r="F14" s="2">
        <v>50350</v>
      </c>
    </row>
    <row r="15" spans="1:10">
      <c r="B15" s="12" t="s">
        <v>16</v>
      </c>
      <c r="C15" s="14" t="s">
        <v>80</v>
      </c>
      <c r="D15" s="14" t="s">
        <v>17</v>
      </c>
      <c r="E15" s="2">
        <v>792016</v>
      </c>
      <c r="F15" s="2">
        <v>671200</v>
      </c>
    </row>
    <row r="16" spans="1:10">
      <c r="B16" s="12" t="s">
        <v>18</v>
      </c>
      <c r="C16" s="14" t="s">
        <v>91</v>
      </c>
      <c r="D16" s="14" t="s">
        <v>19</v>
      </c>
      <c r="E16" s="2">
        <v>150037</v>
      </c>
      <c r="F16" s="2">
        <v>127150</v>
      </c>
    </row>
    <row r="17" spans="2:6">
      <c r="B17" s="13"/>
      <c r="C17" s="13"/>
      <c r="D17" s="13"/>
      <c r="E17" s="13"/>
    </row>
    <row r="18" spans="2:6">
      <c r="B18" s="13"/>
      <c r="C18" s="13"/>
      <c r="D18" s="13"/>
      <c r="E18" s="13"/>
    </row>
    <row r="19" spans="2:6" ht="16.5">
      <c r="B19" s="39" t="s">
        <v>94</v>
      </c>
      <c r="C19" s="40"/>
      <c r="D19" s="40"/>
      <c r="E19" s="40"/>
      <c r="F19" s="41"/>
    </row>
    <row r="20" spans="2:6" ht="25.5">
      <c r="B20" s="26" t="s">
        <v>7</v>
      </c>
      <c r="C20" s="27" t="s">
        <v>96</v>
      </c>
      <c r="D20" s="28" t="s">
        <v>101</v>
      </c>
      <c r="E20" s="19" t="s">
        <v>92</v>
      </c>
      <c r="F20" s="15" t="s">
        <v>69</v>
      </c>
    </row>
    <row r="21" spans="2:6">
      <c r="B21" s="12" t="s">
        <v>22</v>
      </c>
      <c r="C21" s="14" t="s">
        <v>70</v>
      </c>
      <c r="D21" s="14" t="s">
        <v>0</v>
      </c>
      <c r="E21" s="2" t="str">
        <f>[1]Расчет!J25</f>
        <v>61832 (231,96; 80,16)</v>
      </c>
      <c r="F21" s="2" t="str">
        <f>[1]Расчет!K25</f>
        <v>52400 (196,58; 67,93)</v>
      </c>
    </row>
    <row r="22" spans="2:6">
      <c r="B22" s="12" t="s">
        <v>8</v>
      </c>
      <c r="C22" s="14" t="s">
        <v>71</v>
      </c>
      <c r="D22" s="14" t="s">
        <v>1</v>
      </c>
      <c r="E22" s="2">
        <f>[1]Расчет!D26</f>
        <v>81656</v>
      </c>
      <c r="F22" s="2">
        <f t="shared" ref="F22:F42" si="0">E22/1.18</f>
        <v>69200</v>
      </c>
    </row>
    <row r="23" spans="2:6">
      <c r="B23" s="12" t="s">
        <v>9</v>
      </c>
      <c r="C23" s="14" t="s">
        <v>72</v>
      </c>
      <c r="D23" s="14" t="s">
        <v>2</v>
      </c>
      <c r="E23" s="2" t="str">
        <f>[1]Расчет!J27</f>
        <v>44545 (123,6; 64,2)</v>
      </c>
      <c r="F23" s="2" t="str">
        <f>[1]Расчет!K27</f>
        <v>37750 (104,75; 54,41)</v>
      </c>
    </row>
    <row r="24" spans="2:6">
      <c r="B24" s="12" t="s">
        <v>11</v>
      </c>
      <c r="C24" s="14" t="s">
        <v>73</v>
      </c>
      <c r="D24" s="14" t="s">
        <v>3</v>
      </c>
      <c r="E24" s="2">
        <f>[1]Расчет!D28</f>
        <v>39766</v>
      </c>
      <c r="F24" s="2">
        <f t="shared" si="0"/>
        <v>33700</v>
      </c>
    </row>
    <row r="25" spans="2:6">
      <c r="B25" s="12" t="s">
        <v>12</v>
      </c>
      <c r="C25" s="14" t="s">
        <v>74</v>
      </c>
      <c r="D25" s="14" t="s">
        <v>2</v>
      </c>
      <c r="E25" s="2" t="str">
        <f>[1]Расчет!J29</f>
        <v>46492 (138,6; 72,24)</v>
      </c>
      <c r="F25" s="2" t="str">
        <f>[1]Расчет!K29</f>
        <v>39400 (117,46; 61,22)</v>
      </c>
    </row>
    <row r="26" spans="2:6">
      <c r="B26" s="12" t="s">
        <v>13</v>
      </c>
      <c r="C26" s="14" t="s">
        <v>75</v>
      </c>
      <c r="D26" s="14" t="s">
        <v>1</v>
      </c>
      <c r="E26" s="2">
        <f>[1]Расчет!D30</f>
        <v>81833</v>
      </c>
      <c r="F26" s="2">
        <f t="shared" si="0"/>
        <v>69350</v>
      </c>
    </row>
    <row r="27" spans="2:6">
      <c r="B27" s="12" t="s">
        <v>14</v>
      </c>
      <c r="C27" s="14" t="s">
        <v>76</v>
      </c>
      <c r="D27" s="14" t="s">
        <v>1</v>
      </c>
      <c r="E27" s="2">
        <f>[1]Расчет!D31</f>
        <v>90624</v>
      </c>
      <c r="F27" s="2">
        <f t="shared" si="0"/>
        <v>76800</v>
      </c>
    </row>
    <row r="28" spans="2:6">
      <c r="B28" s="12" t="s">
        <v>15</v>
      </c>
      <c r="C28" s="14" t="s">
        <v>77</v>
      </c>
      <c r="D28" s="14" t="s">
        <v>1</v>
      </c>
      <c r="E28" s="2">
        <f>[1]Расчет!D32</f>
        <v>88972</v>
      </c>
      <c r="F28" s="2">
        <f t="shared" si="0"/>
        <v>75400</v>
      </c>
    </row>
    <row r="29" spans="2:6">
      <c r="B29" s="12" t="s">
        <v>16</v>
      </c>
      <c r="C29" s="14" t="s">
        <v>78</v>
      </c>
      <c r="D29" s="14" t="s">
        <v>4</v>
      </c>
      <c r="E29" s="2" t="str">
        <f>[1]Расчет!J33</f>
        <v>85668 (226,08; 105,6)</v>
      </c>
      <c r="F29" s="2" t="str">
        <f>[1]Расчет!K33</f>
        <v>72600 (191,59; 89,49)</v>
      </c>
    </row>
    <row r="30" spans="2:6">
      <c r="B30" s="12" t="s">
        <v>18</v>
      </c>
      <c r="C30" s="14" t="s">
        <v>79</v>
      </c>
      <c r="D30" s="14" t="s">
        <v>4</v>
      </c>
      <c r="E30" s="2" t="str">
        <f>[1]Расчет!J34</f>
        <v>84606 (223,2; 104,4)</v>
      </c>
      <c r="F30" s="2" t="str">
        <f>[1]Расчет!K34</f>
        <v>71700 (189,15; 88,47)</v>
      </c>
    </row>
    <row r="31" spans="2:6">
      <c r="B31" s="12" t="s">
        <v>20</v>
      </c>
      <c r="C31" s="14" t="s">
        <v>80</v>
      </c>
      <c r="D31" s="14" t="s">
        <v>5</v>
      </c>
      <c r="E31" s="2" t="str">
        <f>[1]Расчет!J35</f>
        <v>846001 (719,1)</v>
      </c>
      <c r="F31" s="2" t="str">
        <f>[1]Расчет!K35</f>
        <v>716950 (609,41)</v>
      </c>
    </row>
    <row r="32" spans="2:6">
      <c r="B32" s="12" t="s">
        <v>21</v>
      </c>
      <c r="C32" s="14" t="s">
        <v>81</v>
      </c>
      <c r="D32" s="14" t="s">
        <v>6</v>
      </c>
      <c r="E32" s="2">
        <f>[1]Расчет!D36</f>
        <v>77939</v>
      </c>
      <c r="F32" s="2">
        <f t="shared" si="0"/>
        <v>66050</v>
      </c>
    </row>
    <row r="33" spans="1:10">
      <c r="B33" s="12" t="s">
        <v>23</v>
      </c>
      <c r="C33" s="14" t="s">
        <v>82</v>
      </c>
      <c r="D33" s="14" t="s">
        <v>3</v>
      </c>
      <c r="E33" s="2">
        <f>[1]Расчет!D37</f>
        <v>48026</v>
      </c>
      <c r="F33" s="2">
        <f t="shared" si="0"/>
        <v>40700</v>
      </c>
    </row>
    <row r="34" spans="1:10">
      <c r="B34" s="12" t="s">
        <v>24</v>
      </c>
      <c r="C34" s="14" t="s">
        <v>83</v>
      </c>
      <c r="D34" s="14" t="s">
        <v>1</v>
      </c>
      <c r="E34" s="2">
        <f>[1]Расчет!D38</f>
        <v>99651</v>
      </c>
      <c r="F34" s="2">
        <f t="shared" si="0"/>
        <v>84450</v>
      </c>
    </row>
    <row r="35" spans="1:10">
      <c r="B35" s="12" t="s">
        <v>25</v>
      </c>
      <c r="C35" s="14" t="s">
        <v>84</v>
      </c>
      <c r="D35" s="14" t="s">
        <v>1</v>
      </c>
      <c r="E35" s="2">
        <f>[1]Расчет!D39</f>
        <v>83367</v>
      </c>
      <c r="F35" s="2">
        <f t="shared" si="0"/>
        <v>70650</v>
      </c>
    </row>
    <row r="36" spans="1:10">
      <c r="B36" s="12" t="s">
        <v>26</v>
      </c>
      <c r="C36" s="14" t="s">
        <v>85</v>
      </c>
      <c r="D36" s="14" t="s">
        <v>3</v>
      </c>
      <c r="E36" s="2">
        <f>[1]Расчет!D40</f>
        <v>49914</v>
      </c>
      <c r="F36" s="2">
        <f t="shared" si="0"/>
        <v>42300</v>
      </c>
    </row>
    <row r="37" spans="1:10">
      <c r="B37" s="12" t="s">
        <v>27</v>
      </c>
      <c r="C37" s="14" t="s">
        <v>86</v>
      </c>
      <c r="D37" s="14" t="s">
        <v>1</v>
      </c>
      <c r="E37" s="2">
        <f>[1]Расчет!D41</f>
        <v>102719</v>
      </c>
      <c r="F37" s="2">
        <f t="shared" si="0"/>
        <v>87050</v>
      </c>
    </row>
    <row r="38" spans="1:10">
      <c r="B38" s="12" t="s">
        <v>28</v>
      </c>
      <c r="C38" s="14" t="s">
        <v>87</v>
      </c>
      <c r="D38" s="14" t="s">
        <v>1</v>
      </c>
      <c r="E38" s="2">
        <f>[1]Расчет!D42</f>
        <v>185909</v>
      </c>
      <c r="F38" s="2">
        <f t="shared" si="0"/>
        <v>157550</v>
      </c>
    </row>
    <row r="39" spans="1:10">
      <c r="B39" s="12" t="s">
        <v>29</v>
      </c>
      <c r="C39" s="14" t="s">
        <v>88</v>
      </c>
      <c r="D39" s="14" t="s">
        <v>1</v>
      </c>
      <c r="E39" s="2">
        <f>[1]Расчет!D43</f>
        <v>76405</v>
      </c>
      <c r="F39" s="2">
        <f t="shared" si="0"/>
        <v>64750</v>
      </c>
    </row>
    <row r="40" spans="1:10">
      <c r="B40" s="12" t="s">
        <v>30</v>
      </c>
      <c r="C40" s="14" t="s">
        <v>89</v>
      </c>
      <c r="D40" s="14" t="s">
        <v>1</v>
      </c>
      <c r="E40" s="2">
        <f>[1]Расчет!D44</f>
        <v>92158</v>
      </c>
      <c r="F40" s="2">
        <f t="shared" si="0"/>
        <v>78100</v>
      </c>
    </row>
    <row r="41" spans="1:10">
      <c r="B41" s="12" t="s">
        <v>31</v>
      </c>
      <c r="C41" s="14" t="s">
        <v>90</v>
      </c>
      <c r="D41" s="14" t="s">
        <v>3</v>
      </c>
      <c r="E41" s="2">
        <f>[1]Расчет!D45</f>
        <v>51271</v>
      </c>
      <c r="F41" s="2">
        <f t="shared" si="0"/>
        <v>43450</v>
      </c>
    </row>
    <row r="42" spans="1:10">
      <c r="B42" s="12" t="s">
        <v>32</v>
      </c>
      <c r="C42" s="14" t="s">
        <v>91</v>
      </c>
      <c r="D42" s="14" t="s">
        <v>3</v>
      </c>
      <c r="E42" s="2">
        <f>[1]Расчет!D46</f>
        <v>172457</v>
      </c>
      <c r="F42" s="2">
        <f t="shared" si="0"/>
        <v>146150</v>
      </c>
    </row>
    <row r="44" spans="1:10">
      <c r="A44" s="32" t="s">
        <v>65</v>
      </c>
      <c r="B44" s="32"/>
      <c r="C44" s="32"/>
      <c r="D44" s="32"/>
      <c r="E44" s="32"/>
      <c r="F44" s="32"/>
      <c r="G44" s="32"/>
      <c r="H44" s="22"/>
      <c r="I44" s="22"/>
      <c r="J44" s="22"/>
    </row>
    <row r="45" spans="1:10" ht="15.75">
      <c r="B45" s="8"/>
      <c r="C45" s="8"/>
      <c r="D45" s="8"/>
      <c r="E45" s="8"/>
    </row>
    <row r="46" spans="1:10" ht="15.75">
      <c r="B46" s="9"/>
      <c r="C46" s="8"/>
      <c r="D46" s="8"/>
      <c r="E46" s="8"/>
    </row>
    <row r="47" spans="1:10">
      <c r="A47" s="33" t="s">
        <v>66</v>
      </c>
      <c r="B47" s="33"/>
      <c r="C47" s="33"/>
      <c r="D47" s="33"/>
      <c r="E47" s="33"/>
      <c r="F47" s="33"/>
      <c r="G47" s="33"/>
      <c r="H47" s="23"/>
      <c r="I47" s="23"/>
      <c r="J47" s="23"/>
    </row>
    <row r="52" spans="1:10">
      <c r="B52" s="10"/>
      <c r="C52" s="10"/>
      <c r="D52" s="10"/>
      <c r="E52" s="10"/>
      <c r="F52" s="10"/>
      <c r="G52" s="25"/>
      <c r="H52" s="25"/>
      <c r="I52" s="25"/>
      <c r="J52" s="25"/>
    </row>
    <row r="54" spans="1:10" ht="33.75" customHeight="1">
      <c r="A54" s="34" t="s">
        <v>67</v>
      </c>
      <c r="B54" s="34"/>
      <c r="C54" s="34"/>
      <c r="D54" s="34"/>
      <c r="E54" s="34"/>
      <c r="F54" s="34"/>
      <c r="G54" s="34"/>
      <c r="H54" s="24"/>
      <c r="I54" s="24"/>
      <c r="J54" s="24"/>
    </row>
    <row r="55" spans="1:10">
      <c r="B55" s="24"/>
      <c r="C55" s="24"/>
      <c r="D55" s="24"/>
      <c r="E55" s="24"/>
      <c r="F55" s="24"/>
      <c r="G55" s="24"/>
      <c r="H55" s="24"/>
      <c r="I55" s="24"/>
      <c r="J55" s="24"/>
    </row>
  </sheetData>
  <mergeCells count="8">
    <mergeCell ref="C3:F3"/>
    <mergeCell ref="A44:G44"/>
    <mergeCell ref="A47:G47"/>
    <mergeCell ref="A54:G54"/>
    <mergeCell ref="B2:F2"/>
    <mergeCell ref="B1:F1"/>
    <mergeCell ref="B5:F5"/>
    <mergeCell ref="B19:F19"/>
  </mergeCells>
  <pageMargins left="0.23622047244094491" right="0" top="0.19685039370078741" bottom="0.15748031496062992" header="0.31496062992125984" footer="0.31496062992125984"/>
  <pageSetup paperSize="9" scale="9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ООО НИПП "Вальма"</vt:lpstr>
      <vt:lpstr>Масла, смазки</vt:lpstr>
      <vt:lpstr>'Масла, смазки'!Область_печати</vt:lpstr>
      <vt:lpstr>'ООО НИПП "Вальма"'!Область_печати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11111</dc:creator>
  <cp:lastModifiedBy>Карпович Сергей</cp:lastModifiedBy>
  <cp:lastPrinted>2011-09-05T04:55:29Z</cp:lastPrinted>
  <dcterms:created xsi:type="dcterms:W3CDTF">2011-04-04T07:06:00Z</dcterms:created>
  <dcterms:modified xsi:type="dcterms:W3CDTF">2017-02-28T13:23:01Z</dcterms:modified>
</cp:coreProperties>
</file>